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infomes ut cegaip\2020\"/>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<sst xmlns="http://schemas.openxmlformats.org/spreadsheetml/2006/main" count="121" uniqueCount="80">
  <si>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</si>
  <si>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</si>
  <si>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</si>
  <si>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</si>
  <si>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</si>
  <si>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</si>
  <si>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</si>
  <si>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</si>
  <si>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</si>
  <si>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</si>
  <si>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</si>
  <si>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</si>
  <si>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</si>
  <si>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</si>
  <si>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</si>
  <si>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</si>
  <si>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</si>
  <si>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</si>
  <si>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</si>
  <si>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</si>
  <si>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</si>
  <si>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</si>
  <si>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</si>
  <si>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</si>
  <si>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</si>
  <si>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</si>
  <si>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</si>
  <si>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</si>
  <si>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</si>
  <si>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</si>
  <si>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</si>
  <si>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</si>
  <si>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</si>
  <si>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</si>
  <si>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</si>
  <si>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</si>
  <si>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</si>
  <si>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</si>
  <si>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</si>
  <si>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</si>
  <si>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</si>
  <si>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</si>
  <si>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</si>
  <si>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</si>
  <si>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</si>
  <si>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</si>
  <si>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</si>
  <si>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</si>
  <si>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</si>
  <si>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</si>
  <si>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</si>
  <si>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</si>
  <si>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</si>
  <si>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</si>
  <si>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</si>
  <si>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</si>
  <si>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</si>
  <si>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</si>
  <si>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</si>
  <si>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</si>
  <si>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</si>
  <si>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</si>
  <si>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</si>
  <si>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Paulina Sánchez</t>
  </si>
  <si>
    <t>Solicito que me informe ¿cuántas víctimas directas e indirectas de tortura se encuentran inscritas en el Registro Estatal de Víctimas entre el 1de enero de 2014 y el 31 de diciembre de 2019? Desagregar por año de los hechos, motivo de registro (recomendación de organismo público de derechos humanos, sentencia, determinación del Ministerio Público).</t>
  </si>
  <si>
    <t>Solicito que me informe por favor ¿Cuántas víctimas directas e indirectas de tortura han sido beneficiarias entre el 1 de enero de 2014 y el 31 de diciembre de 2019, de alguna medida de ayuda, protección, atención, asistencia y reparación integral, de acuerdo con lo establecido en la legislación local aplicable. Lo anterior desglosado por año, sexo de las víctimas y tipo de medida otorgada.</t>
  </si>
  <si>
    <t>Solicito que por favor me informe ¿cuántas víctimas de tortura recibieron acompañamiento de la asesoría jurídica entre el 1 de enero de 2014 y el 31 de diciembre de 2019? Desagregar por año y por sexo.</t>
  </si>
  <si>
    <t>Emmanuel Adrián Gutiérrez de la Fuente</t>
  </si>
  <si>
    <t>Solicito conocer el numero de procesos penales, causas penales, carpeta de investigacion o averiguaciones previas derivados de la muerte violenta de mujeres transexuales o mujeres transgenero en los cuales esta institucion interviene como asesores juridicos o coadyuvante del ministerio publico desde enero de 2018 hasta la fecha de recepcion de esta solicitud.
Solicito ademas informe la clasificacion juridica que se le ha dado a los casos que mencione en  el parrafo anterior</t>
  </si>
  <si>
    <t>Notificación de la respuesta</t>
  </si>
  <si>
    <t>Sara Causa</t>
  </si>
  <si>
    <t>1)Número total de víctimas incorporadas al Registro Nacional de Víctimas (RENAVI) o al registro estatal según sea el caso, con base en los tres tipos de víctimas que establece la Ley General de Victimas, del 1 de enero de 2014 al 31 de diciembre de 2019, por los siguientes daños sufridos:
a) Físico
b) Psicológico
c) Patrimonial
d) Sexual
e) Otros
2) Número total de víctimas registrados en el RENAVI o en el registro estatal según sea el caso, desglosadas por
a. Edad
b. Año
c. Tipo de delito
d. Tipo de violación a los DDHH
e. En caso de violación a los DDHH, la autoridad que cometió la violación
3) Asimismo, deseo saber si el Formato de Declaración Único (FUD), del Registro Nacional de Víctimas (a consultarse en
https//bit.ly/2ysPSvb) es el mismo para las comisiones locales, en caso de ser distinto, favor de adjuntar el formato correspondiente</t>
  </si>
  <si>
    <t>a) Hacer un desglose de cada uno de los hechos victimizantes por los que, las personas han sido incorporadas al RENAVI o al registro estatal según sea el caso, del 1 de enero de 2014 al 31 de diciembre de 2019.
Adjunto un documento en Word con los rubros solicitados por entidad y a nivel nacional de enero 2014 a diciembre de 2019.</t>
  </si>
  <si>
    <t>Con base en el formato WORD que se adjunta a) Número total de víctimas registradas por cada uno de los delitos que abajo se enuncian, con base en los 3 tipos de víctimas que
establece la Ley GeneralDeVíctimas, de enero 2014 a de diciembre de 2019</t>
  </si>
  <si>
    <t>Con base en el formato WORD que se adjunta
a) Número total de víctimas registradas por cada uno de los delitos que abajo se enuncian, que hayan sido cometidos por servidores públicos, de enero 2014 al 31 de diciembre de 2019</t>
  </si>
  <si>
    <t xml:space="preserve">Jaime Nava Noriegua </t>
  </si>
  <si>
    <t>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</si>
  <si>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 xml:space="preserve">(LISTADO DE PERSONAS FÍSICAS Y MORALES)                                                                                                                                                                                                                                                                      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
 </t>
  </si>
  <si>
    <t xml:space="preserve">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
 </t>
  </si>
  <si>
    <t xml:space="preserve">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</si>
</sst>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O1" sqref="O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7" t="s">
        <v>25</v>
      </c>
      <c r="D1" s="48"/>
      <c r="F1" s="3" t="s">
        <v>26</v>
      </c>
      <c r="G1" s="9" t="s">
        <v>27</v>
      </c>
      <c r="H1" s="8">
        <f>COUNTIF(Formato!$L$10:$L$44,B1)</f>
        <v>8</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COUNTIF(Formato!$M$10:$M$44,B1)</f>
        <v>5</v>
      </c>
      <c r="I2" s="49" t="s">
        <v>30</v>
      </c>
      <c r="J2" s="50"/>
      <c r="K2" s="50"/>
      <c r="L2" s="50"/>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411620</v>
      </c>
      <c r="B10" s="28" t="s">
        <v>63</v>
      </c>
      <c r="C10" s="29">
        <v>43941</v>
      </c>
      <c r="D10" s="30" t="s">
        <v>64</v>
      </c>
      <c r="E10" s="28" t="s">
        <v>23</v>
      </c>
      <c r="F10" s="31" t="s">
        <v>59</v>
      </c>
      <c r="G10" s="29">
        <v>43957</v>
      </c>
      <c r="H10" s="29" t="s">
        <v>69</v>
      </c>
      <c r="I10" s="30">
        <v>0</v>
      </c>
      <c r="J10" s="30" t="s">
        <v>49</v>
      </c>
      <c r="K10" s="30">
        <v>0</v>
      </c>
      <c r="L10" s="5">
        <f>IF(Formato!$C10&lt;&gt;"",MONTH(C10),"")</f>
        <v>4</v>
      </c>
      <c r="M10" s="6">
        <f>IF(Formato!$G10&lt;&gt;"",MONTH(G10),"")</f>
        <v>5</v>
      </c>
      <c r="P10" s="11"/>
    </row>
    <row r="11" spans="1:16" ht="15" x14ac:dyDescent="0.2">
      <c r="A11" s="28">
        <v>411820</v>
      </c>
      <c r="B11" s="28" t="s">
        <v>63</v>
      </c>
      <c r="C11" s="29">
        <v>43941</v>
      </c>
      <c r="D11" s="30" t="s">
        <v>65</v>
      </c>
      <c r="E11" s="28" t="s">
        <v>23</v>
      </c>
      <c r="F11" s="30" t="s">
        <v>59</v>
      </c>
      <c r="G11" s="29">
        <v>43957</v>
      </c>
      <c r="H11" s="29" t="s">
        <v>69</v>
      </c>
      <c r="I11" s="30">
        <v>0</v>
      </c>
      <c r="J11" s="30" t="s">
        <v>49</v>
      </c>
      <c r="K11" s="30">
        <v>0</v>
      </c>
      <c r="L11" s="5">
        <f>IF(Formato!$C11&lt;&gt;"",MONTH(C11),"")</f>
        <v>4</v>
      </c>
      <c r="M11" s="6">
        <f>IF(Formato!$G11&lt;&gt;"",MONTH(G11),"")</f>
        <v>5</v>
      </c>
      <c r="P11" s="11"/>
    </row>
    <row r="12" spans="1:16" ht="15" x14ac:dyDescent="0.2">
      <c r="A12" s="28">
        <v>412020</v>
      </c>
      <c r="B12" s="28" t="s">
        <v>63</v>
      </c>
      <c r="C12" s="29">
        <v>43941</v>
      </c>
      <c r="D12" s="30" t="s">
        <v>65</v>
      </c>
      <c r="E12" s="28" t="s">
        <v>23</v>
      </c>
      <c r="F12" s="30" t="s">
        <v>59</v>
      </c>
      <c r="G12" s="29">
        <v>43957</v>
      </c>
      <c r="H12" s="29" t="s">
        <v>69</v>
      </c>
      <c r="I12" s="30">
        <v>0</v>
      </c>
      <c r="J12" s="30" t="s">
        <v>49</v>
      </c>
      <c r="K12" s="30">
        <v>0</v>
      </c>
      <c r="L12" s="5">
        <f>IF(Formato!$C12&lt;&gt;"",MONTH(C12),"")</f>
        <v>4</v>
      </c>
      <c r="M12" s="6">
        <f>IF(Formato!$G12&lt;&gt;"",MONTH(G12),"")</f>
        <v>5</v>
      </c>
      <c r="P12" s="11"/>
    </row>
    <row r="13" spans="1:16" ht="15" x14ac:dyDescent="0.2">
      <c r="A13" s="28">
        <v>412220</v>
      </c>
      <c r="B13" s="28" t="s">
        <v>63</v>
      </c>
      <c r="C13" s="29">
        <v>43941</v>
      </c>
      <c r="D13" s="30" t="s">
        <v>66</v>
      </c>
      <c r="E13" s="28" t="s">
        <v>23</v>
      </c>
      <c r="F13" s="30" t="s">
        <v>59</v>
      </c>
      <c r="G13" s="29">
        <v>43957</v>
      </c>
      <c r="H13" s="29" t="s">
        <v>69</v>
      </c>
      <c r="I13" s="30">
        <v>0</v>
      </c>
      <c r="J13" s="30" t="s">
        <v>49</v>
      </c>
      <c r="K13" s="30">
        <v>0</v>
      </c>
      <c r="L13" s="5">
        <f>IF(Formato!$C13&lt;&gt;"",MONTH(C13),"")</f>
        <v>4</v>
      </c>
      <c r="M13" s="6">
        <f>IF(Formato!$G13&lt;&gt;"",MONTH(G13),"")</f>
        <v>5</v>
      </c>
    </row>
    <row r="14" spans="1:16" ht="15" x14ac:dyDescent="0.2">
      <c r="A14" s="28">
        <v>426020</v>
      </c>
      <c r="B14" s="28" t="s">
        <v>67</v>
      </c>
      <c r="C14" s="29">
        <v>43941</v>
      </c>
      <c r="D14" s="41" t="s">
        <v>68</v>
      </c>
      <c r="E14" s="28" t="s">
        <v>23</v>
      </c>
      <c r="F14" s="30" t="s">
        <v>59</v>
      </c>
      <c r="G14" s="29">
        <v>43957</v>
      </c>
      <c r="H14" s="29" t="s">
        <v>69</v>
      </c>
      <c r="I14" s="30">
        <v>0</v>
      </c>
      <c r="J14" s="30" t="s">
        <v>49</v>
      </c>
      <c r="K14" s="30">
        <v>0</v>
      </c>
      <c r="L14" s="5">
        <f>IF(Formato!$C14&lt;&gt;"",MONTH(C14),"")</f>
        <v>4</v>
      </c>
      <c r="M14" s="6">
        <f>IF(Formato!$G14&lt;&gt;"",MONTH(G14),"")</f>
        <v>5</v>
      </c>
    </row>
    <row r="15" spans="1:16" ht="15" x14ac:dyDescent="0.2">
      <c r="A15" s="28">
        <v>619320</v>
      </c>
      <c r="B15" s="28" t="s">
        <v>70</v>
      </c>
      <c r="C15" s="29">
        <v>43977</v>
      </c>
      <c r="D15" s="41" t="s">
        <v>71</v>
      </c>
      <c r="E15" s="28" t="s">
        <v>22</v>
      </c>
      <c r="F15" s="30"/>
      <c r="G15" s="29"/>
      <c r="H15" s="29"/>
      <c r="I15" s="30"/>
      <c r="J15" s="30"/>
      <c r="K15" s="30"/>
      <c r="L15" s="5">
        <f>IF(Formato!$C15&lt;&gt;"",MONTH(C15),"")</f>
        <v>5</v>
      </c>
      <c r="M15" s="6" t="str">
        <f>IF(Formato!$G15&lt;&gt;"",MONTH(G15),"")</f>
        <v/>
      </c>
    </row>
    <row r="16" spans="1:16" ht="15" x14ac:dyDescent="0.2">
      <c r="A16" s="28">
        <v>619420</v>
      </c>
      <c r="B16" s="28" t="s">
        <v>70</v>
      </c>
      <c r="C16" s="29">
        <v>43977</v>
      </c>
      <c r="D16" s="41" t="s">
        <v>72</v>
      </c>
      <c r="E16" s="28" t="s">
        <v>22</v>
      </c>
      <c r="F16" s="30"/>
      <c r="G16" s="29"/>
      <c r="H16" s="29"/>
      <c r="I16" s="30"/>
      <c r="J16" s="30"/>
      <c r="K16" s="30"/>
      <c r="L16" s="5">
        <f>IF(Formato!$C16&lt;&gt;"",MONTH(C16),"")</f>
        <v>5</v>
      </c>
      <c r="M16" s="6" t="str">
        <f>IF(Formato!$G16&lt;&gt;"",MONTH(G16),"")</f>
        <v/>
      </c>
    </row>
    <row r="17" spans="1:13" ht="15" x14ac:dyDescent="0.2">
      <c r="A17" s="28">
        <v>620020</v>
      </c>
      <c r="B17" s="28" t="s">
        <v>70</v>
      </c>
      <c r="C17" s="29">
        <v>43977</v>
      </c>
      <c r="D17" s="41" t="s">
        <v>73</v>
      </c>
      <c r="E17" s="28" t="s">
        <v>22</v>
      </c>
      <c r="F17" s="30"/>
      <c r="G17" s="29"/>
      <c r="H17" s="29"/>
      <c r="I17" s="30"/>
      <c r="J17" s="30"/>
      <c r="K17" s="30"/>
      <c r="L17" s="5">
        <f>IF(Formato!$C17&lt;&gt;"",MONTH(C17),"")</f>
        <v>5</v>
      </c>
      <c r="M17" s="6" t="str">
        <f>IF(Formato!$G17&lt;&gt;"",MONTH(G17),"")</f>
        <v/>
      </c>
    </row>
    <row r="18" spans="1:13" ht="15" x14ac:dyDescent="0.2">
      <c r="A18" s="28">
        <v>620120</v>
      </c>
      <c r="B18" s="28" t="s">
        <v>70</v>
      </c>
      <c r="C18" s="29">
        <v>43977</v>
      </c>
      <c r="D18" s="41" t="s">
        <v>74</v>
      </c>
      <c r="E18" s="28" t="s">
        <v>22</v>
      </c>
      <c r="F18" s="30"/>
      <c r="G18" s="29"/>
      <c r="H18" s="29"/>
      <c r="I18" s="30"/>
      <c r="J18" s="30"/>
      <c r="K18" s="30"/>
      <c r="L18" s="5">
        <f>IF(Formato!$C18&lt;&gt;"",MONTH(C18),"")</f>
        <v>5</v>
      </c>
      <c r="M18" s="6" t="str">
        <f>IF(Formato!$G18&lt;&gt;"",MONTH(G18),"")</f>
        <v/>
      </c>
    </row>
    <row r="19" spans="1:13" ht="15" x14ac:dyDescent="0.2">
      <c r="A19" s="28">
        <v>646120</v>
      </c>
      <c r="B19" s="28" t="s">
        <v>75</v>
      </c>
      <c r="C19" s="29">
        <v>43979</v>
      </c>
      <c r="D19" s="41" t="s">
        <v>76</v>
      </c>
      <c r="E19" s="28" t="s">
        <v>22</v>
      </c>
      <c r="F19" s="30"/>
      <c r="G19" s="29"/>
      <c r="H19" s="29"/>
      <c r="I19" s="30"/>
      <c r="J19" s="30"/>
      <c r="K19" s="30"/>
      <c r="L19" s="5">
        <f>IF(Formato!$C19&lt;&gt;"",MONTH(C19),"")</f>
        <v>5</v>
      </c>
      <c r="M19" s="6" t="str">
        <f>IF(Formato!$G19&lt;&gt;"",MONTH(G19),"")</f>
        <v/>
      </c>
    </row>
    <row r="20" spans="1:13" ht="15" x14ac:dyDescent="0.2">
      <c r="A20" s="28">
        <v>646320</v>
      </c>
      <c r="B20" s="28" t="s">
        <v>75</v>
      </c>
      <c r="C20" s="29">
        <v>43979</v>
      </c>
      <c r="D20" s="41" t="s">
        <v>77</v>
      </c>
      <c r="E20" s="28" t="s">
        <v>22</v>
      </c>
      <c r="F20" s="30"/>
      <c r="G20" s="29"/>
      <c r="H20" s="29"/>
      <c r="I20" s="30"/>
      <c r="J20" s="30"/>
      <c r="K20" s="30"/>
      <c r="L20" s="5">
        <f>IF(Formato!$C20&lt;&gt;"",MONTH(C20),"")</f>
        <v>5</v>
      </c>
      <c r="M20" s="6" t="str">
        <f>IF(Formato!$G20&lt;&gt;"",MONTH(G20),"")</f>
        <v/>
      </c>
    </row>
    <row r="21" spans="1:13" ht="15" x14ac:dyDescent="0.2">
      <c r="A21" s="28">
        <v>646520</v>
      </c>
      <c r="B21" s="28" t="s">
        <v>75</v>
      </c>
      <c r="C21" s="29">
        <v>43979</v>
      </c>
      <c r="D21" s="41" t="s">
        <v>78</v>
      </c>
      <c r="E21" s="28" t="s">
        <v>22</v>
      </c>
      <c r="F21" s="30"/>
      <c r="G21" s="29"/>
      <c r="H21" s="29"/>
      <c r="I21" s="30"/>
      <c r="J21" s="30"/>
      <c r="K21" s="30"/>
      <c r="L21" s="5">
        <f>IF(Formato!$C21&lt;&gt;"",MONTH(C21),"")</f>
        <v>5</v>
      </c>
      <c r="M21" s="6" t="str">
        <f>IF(Formato!$G21&lt;&gt;"",MONTH(G21),"")</f>
        <v/>
      </c>
    </row>
    <row r="22" spans="1:13" ht="15" x14ac:dyDescent="0.2">
      <c r="A22" s="28">
        <v>646720</v>
      </c>
      <c r="B22" s="28" t="s">
        <v>75</v>
      </c>
      <c r="C22" s="29">
        <v>43979</v>
      </c>
      <c r="D22" s="41" t="s">
        <v>79</v>
      </c>
      <c r="E22" s="28" t="s">
        <v>22</v>
      </c>
      <c r="F22" s="30"/>
      <c r="G22" s="29"/>
      <c r="H22" s="29"/>
      <c r="I22" s="30"/>
      <c r="J22" s="30"/>
      <c r="K22" s="30"/>
      <c r="L22" s="5">
        <f>IF(Formato!$C22&lt;&gt;"",MONTH(C22),"")</f>
        <v>5</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CLAUDIAGOMEZ</cp:lastModifiedBy>
  <cp:revision/>
  <dcterms:created xsi:type="dcterms:W3CDTF">2017-10-19T22:18:57Z</dcterms:created>
  <dcterms:modified xsi:type="dcterms:W3CDTF">2020-06-04T04:25:25Z</dcterms:modified>
</cp:coreProperties>
</file>